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ire\OneDrive\mysite1\17IMARI\"/>
    </mc:Choice>
  </mc:AlternateContent>
  <xr:revisionPtr revIDLastSave="1" documentId="9A4B8A758AEFE41570FEBA1269588D3563FA43EF" xr6:coauthVersionLast="24" xr6:coauthVersionMax="24" xr10:uidLastSave="{3C94C4E6-15B1-4DB7-AC05-0B31D4F7EDC0}"/>
  <bookViews>
    <workbookView xWindow="120" yWindow="120" windowWidth="14960" windowHeight="9350" xr2:uid="{00000000-000D-0000-FFFF-FFFF00000000}"/>
  </bookViews>
  <sheets>
    <sheet name="案内用要綱" sheetId="5" r:id="rId1"/>
    <sheet name="申込書" sheetId="8" r:id="rId2"/>
    <sheet name="オーダー用紙" sheetId="7" r:id="rId3"/>
  </sheets>
  <definedNames>
    <definedName name="_xlnm.Print_Area" localSheetId="2">オーダー用紙!$B$2:$G$25</definedName>
    <definedName name="_xlnm.Print_Area" localSheetId="0">案内用要綱!$B$2:$H$36</definedName>
    <definedName name="_xlnm.Print_Area" localSheetId="1">申込書!$B$2:$G$9</definedName>
  </definedNames>
  <calcPr calcId="171027"/>
</workbook>
</file>

<file path=xl/calcChain.xml><?xml version="1.0" encoding="utf-8"?>
<calcChain xmlns="http://schemas.openxmlformats.org/spreadsheetml/2006/main">
  <c r="D9" i="7" l="1"/>
  <c r="D10" i="7"/>
  <c r="D11" i="7"/>
  <c r="D12" i="7"/>
  <c r="D14" i="7" s="1"/>
  <c r="D13" i="7"/>
  <c r="D10" i="5"/>
  <c r="J10" i="5"/>
  <c r="D11" i="5"/>
  <c r="J11" i="5"/>
  <c r="D12" i="5"/>
  <c r="J12" i="5"/>
  <c r="D13" i="5"/>
  <c r="J13" i="5"/>
  <c r="D14" i="5"/>
  <c r="I14" i="5"/>
  <c r="J14" i="5"/>
  <c r="D15" i="5"/>
  <c r="J15" i="5" l="1"/>
</calcChain>
</file>

<file path=xl/sharedStrings.xml><?xml version="1.0" encoding="utf-8"?>
<sst xmlns="http://schemas.openxmlformats.org/spreadsheetml/2006/main" count="97" uniqueCount="72">
  <si>
    <t>距離</t>
    <rPh sb="0" eb="2">
      <t>キョリ</t>
    </rPh>
    <phoneticPr fontId="2"/>
  </si>
  <si>
    <t>申込要領</t>
  </si>
  <si>
    <t>　主　催　　　伊万里市陸上競技協会　強化部</t>
    <rPh sb="1" eb="2">
      <t>シュ</t>
    </rPh>
    <rPh sb="3" eb="4">
      <t>モヨオ</t>
    </rPh>
    <rPh sb="7" eb="11">
      <t>イマリシ</t>
    </rPh>
    <rPh sb="11" eb="13">
      <t>リクジョウ</t>
    </rPh>
    <rPh sb="13" eb="15">
      <t>キョウギ</t>
    </rPh>
    <rPh sb="15" eb="17">
      <t>キョウカイ</t>
    </rPh>
    <phoneticPr fontId="2"/>
  </si>
  <si>
    <t>５区</t>
  </si>
  <si>
    <t>　場　所　　　伊万里市　都川内ダム周回コース（一周２．７５km）　</t>
    <rPh sb="1" eb="2">
      <t>バ</t>
    </rPh>
    <rPh sb="3" eb="4">
      <t>ショ</t>
    </rPh>
    <phoneticPr fontId="2"/>
  </si>
  <si>
    <t>堤防入口基点</t>
  </si>
  <si>
    <t>ｽﾀｰﾄ/中継時刻</t>
    <rPh sb="7" eb="9">
      <t>ジコク</t>
    </rPh>
    <phoneticPr fontId="2"/>
  </si>
  <si>
    <t>参加資格</t>
    <phoneticPr fontId="2"/>
  </si>
  <si>
    <t>[１]　中学生以上の健康な男女であれば、市内外、県内外を問わず参加できる。</t>
    <phoneticPr fontId="2"/>
  </si>
  <si>
    <t>[２]　チームは、クラブ、校区、町、企業、職場、学校単位を基本とするが、混成チームも認める。</t>
    <rPh sb="0" eb="46">
      <t>フカ</t>
    </rPh>
    <phoneticPr fontId="2"/>
  </si>
  <si>
    <t>[２]　メールができない場合は、下記へ直接電話して、チーム名とチーム数を申込んでください。</t>
    <rPh sb="12" eb="14">
      <t>バアイ</t>
    </rPh>
    <rPh sb="16" eb="18">
      <t>カキ</t>
    </rPh>
    <rPh sb="19" eb="21">
      <t>チョクセツ</t>
    </rPh>
    <rPh sb="21" eb="23">
      <t>デンワ</t>
    </rPh>
    <rPh sb="29" eb="30">
      <t>メイ</t>
    </rPh>
    <rPh sb="34" eb="35">
      <t>カズ</t>
    </rPh>
    <rPh sb="36" eb="38">
      <t>モウシコ</t>
    </rPh>
    <phoneticPr fontId="2"/>
  </si>
  <si>
    <t>区間</t>
    <phoneticPr fontId="2"/>
  </si>
  <si>
    <t>ｽﾀｰﾄ/中継場所</t>
    <phoneticPr fontId="2"/>
  </si>
  <si>
    <t>備考</t>
    <phoneticPr fontId="2"/>
  </si>
  <si>
    <t>１区</t>
    <phoneticPr fontId="2"/>
  </si>
  <si>
    <t>堤防基点250m前</t>
    <phoneticPr fontId="2"/>
  </si>
  <si>
    <t>ダム１周＋250m</t>
    <phoneticPr fontId="2"/>
  </si>
  <si>
    <t>２区</t>
    <phoneticPr fontId="2"/>
  </si>
  <si>
    <t>ダム２周</t>
    <phoneticPr fontId="2"/>
  </si>
  <si>
    <t>３区</t>
    <phoneticPr fontId="2"/>
  </si>
  <si>
    <t>ダム３周</t>
    <phoneticPr fontId="2"/>
  </si>
  <si>
    <t>４区</t>
    <phoneticPr fontId="2"/>
  </si>
  <si>
    <t>ダム１周</t>
    <phoneticPr fontId="2"/>
  </si>
  <si>
    <t>総計</t>
    <phoneticPr fontId="2"/>
  </si>
  <si>
    <t>堤防基点ゴール</t>
    <phoneticPr fontId="2"/>
  </si>
  <si>
    <t>ダム９周＋250m</t>
    <phoneticPr fontId="2"/>
  </si>
  <si>
    <t>※　コースはカーブや多少のアップダウンはあるものの、比較的走りやすいコースとなっています。</t>
    <phoneticPr fontId="2"/>
  </si>
  <si>
    <t>[３]　１チーム５人を基本とするが、３人以上（一人２回まで出走可）であれば参加できる。　</t>
    <phoneticPr fontId="2"/>
  </si>
  <si>
    <t>[５]　健康管理は各個人で行い、不慮の事故等に関しては個人の責任において処理できる者とする。　</t>
    <phoneticPr fontId="2"/>
  </si>
  <si>
    <t>①チーム名②代表者名③代表者携帯番号④チーム人数　※複数チームの場合A/B/Cとかする。</t>
    <phoneticPr fontId="2"/>
  </si>
  <si>
    <t>備考</t>
    <phoneticPr fontId="2"/>
  </si>
  <si>
    <t>[３]　着順判定はしますが、計時はチームでも行い、報告してもらい照合していき、表彰します。</t>
    <phoneticPr fontId="2"/>
  </si>
  <si>
    <t>[４]　襷はチームで準備してきてください。ナンバーカードは準備します。</t>
    <phoneticPr fontId="2"/>
  </si>
  <si>
    <r>
      <t>[２]　受付時にオーダー用紙を渡しますので、オーダーを記入して</t>
    </r>
    <r>
      <rPr>
        <b/>
        <sz val="11"/>
        <rFont val="ＭＳ Ｐゴシック"/>
        <family val="3"/>
        <charset val="128"/>
      </rPr>
      <t>９：１０</t>
    </r>
    <r>
      <rPr>
        <sz val="11"/>
        <rFont val="ＭＳ Ｐゴシック"/>
        <family val="3"/>
        <charset val="128"/>
      </rPr>
      <t>までに提出してください。</t>
    </r>
    <rPh sb="4" eb="6">
      <t>ウケツケ</t>
    </rPh>
    <rPh sb="6" eb="7">
      <t>ドキ</t>
    </rPh>
    <rPh sb="12" eb="14">
      <t>ヨウシ</t>
    </rPh>
    <rPh sb="15" eb="16">
      <t>ワタ</t>
    </rPh>
    <rPh sb="27" eb="29">
      <t>キニュウ</t>
    </rPh>
    <rPh sb="38" eb="40">
      <t>テイシュツ</t>
    </rPh>
    <phoneticPr fontId="2"/>
  </si>
  <si>
    <t>選手氏名</t>
    <phoneticPr fontId="2"/>
  </si>
  <si>
    <t>【</t>
    <phoneticPr fontId="2"/>
  </si>
  <si>
    <t>■</t>
    <phoneticPr fontId="2"/>
  </si>
  <si>
    <t>[４]　中学生のみのチームは、健康面を考え、３区は、３人で出走することとする。　（合計７名）</t>
    <phoneticPr fontId="2"/>
  </si>
  <si>
    <t>年齢/学年</t>
    <phoneticPr fontId="2"/>
  </si>
  <si>
    <t>チーム名</t>
    <phoneticPr fontId="2"/>
  </si>
  <si>
    <t>監督氏名</t>
    <phoneticPr fontId="2"/>
  </si>
  <si>
    <t>オ ー ダ ー 用 紙  】</t>
    <phoneticPr fontId="2"/>
  </si>
  <si>
    <t>≦ ９：１０までに本部へ提出 ≧</t>
    <phoneticPr fontId="2"/>
  </si>
  <si>
    <t>１０：００スタート（スタート地点は２５０m手前からです）</t>
    <phoneticPr fontId="2"/>
  </si>
  <si>
    <t>※　コースはカーブが多いですので、前方に注意し、事故のないようにして走ってください！</t>
    <phoneticPr fontId="2"/>
  </si>
  <si>
    <r>
      <t>[１]　当日朝　現地受付　</t>
    </r>
    <r>
      <rPr>
        <b/>
        <sz val="11"/>
        <rFont val="ＭＳ Ｐゴシック"/>
        <family val="3"/>
        <charset val="128"/>
      </rPr>
      <t>８：３０～９：００</t>
    </r>
    <r>
      <rPr>
        <sz val="11"/>
        <rFont val="ＭＳ Ｐゴシック"/>
        <family val="3"/>
        <charset val="128"/>
      </rPr>
      <t>　ダム駐車場先　堤防入口基点</t>
    </r>
    <phoneticPr fontId="2"/>
  </si>
  <si>
    <r>
      <t>[１]　別紙参加申込様式を下記ホームページより要項を確認し、参加チーム数を</t>
    </r>
    <r>
      <rPr>
        <b/>
        <sz val="11"/>
        <rFont val="Meiryo UI"/>
        <family val="3"/>
        <charset val="128"/>
      </rPr>
      <t>メール</t>
    </r>
    <r>
      <rPr>
        <sz val="11"/>
        <rFont val="Meiryo UI"/>
        <family val="3"/>
        <charset val="128"/>
      </rPr>
      <t>してください。　</t>
    </r>
    <rPh sb="10" eb="12">
      <t>ヨウシキ</t>
    </rPh>
    <rPh sb="13" eb="15">
      <t>カキ</t>
    </rPh>
    <phoneticPr fontId="2"/>
  </si>
  <si>
    <r>
      <t>　　　＊　申込先メールアドレス 　　⇒　　</t>
    </r>
    <r>
      <rPr>
        <b/>
        <sz val="14"/>
        <rFont val="Meiryo UI"/>
        <family val="3"/>
        <charset val="128"/>
      </rPr>
      <t>seireij1@gmail.com</t>
    </r>
    <rPh sb="5" eb="7">
      <t>モウシコミ</t>
    </rPh>
    <rPh sb="7" eb="8">
      <t>サキ</t>
    </rPh>
    <phoneticPr fontId="2"/>
  </si>
  <si>
    <r>
      <t>[３]　</t>
    </r>
    <r>
      <rPr>
        <b/>
        <sz val="11"/>
        <rFont val="Meiryo UI"/>
        <family val="3"/>
        <charset val="128"/>
      </rPr>
      <t>参加料</t>
    </r>
    <r>
      <rPr>
        <sz val="11"/>
        <rFont val="Meiryo UI"/>
        <family val="3"/>
        <charset val="128"/>
      </rPr>
      <t>は、必要ありません。</t>
    </r>
    <phoneticPr fontId="2"/>
  </si>
  <si>
    <r>
      <t>[３]　１チーム</t>
    </r>
    <r>
      <rPr>
        <b/>
        <sz val="11"/>
        <color indexed="10"/>
        <rFont val="Meiryo UI"/>
        <family val="3"/>
        <charset val="128"/>
      </rPr>
      <t>５人</t>
    </r>
    <r>
      <rPr>
        <sz val="11"/>
        <rFont val="Meiryo UI"/>
        <family val="3"/>
        <charset val="128"/>
      </rPr>
      <t>を基本とするが、</t>
    </r>
    <r>
      <rPr>
        <b/>
        <sz val="11"/>
        <color indexed="10"/>
        <rFont val="Meiryo UI"/>
        <family val="3"/>
        <charset val="128"/>
      </rPr>
      <t>３人以上（一人２回まで出走可）</t>
    </r>
    <r>
      <rPr>
        <sz val="11"/>
        <rFont val="Meiryo UI"/>
        <family val="3"/>
        <charset val="128"/>
      </rPr>
      <t>であれば参加できる。　</t>
    </r>
    <phoneticPr fontId="2"/>
  </si>
  <si>
    <r>
      <t>[１]　</t>
    </r>
    <r>
      <rPr>
        <b/>
        <sz val="11"/>
        <color indexed="10"/>
        <rFont val="Meiryo UI"/>
        <family val="3"/>
        <charset val="128"/>
      </rPr>
      <t>中学生以上</t>
    </r>
    <r>
      <rPr>
        <sz val="11"/>
        <rFont val="Meiryo UI"/>
        <family val="3"/>
        <charset val="128"/>
      </rPr>
      <t>の健康な男女であれば、市内外、県内外を問わず参加できる。</t>
    </r>
    <phoneticPr fontId="2"/>
  </si>
  <si>
    <r>
      <t>[２]　チームは、</t>
    </r>
    <r>
      <rPr>
        <b/>
        <sz val="11"/>
        <color indexed="10"/>
        <rFont val="Meiryo UI"/>
        <family val="3"/>
        <charset val="128"/>
      </rPr>
      <t>クラブ、校区、町、企業、職場、学校単位</t>
    </r>
    <r>
      <rPr>
        <sz val="11"/>
        <rFont val="Meiryo UI"/>
        <family val="3"/>
        <charset val="128"/>
      </rPr>
      <t>を基本とするが、混成チームも認める。</t>
    </r>
    <rPh sb="0" eb="46">
      <t>フカ</t>
    </rPh>
    <phoneticPr fontId="2"/>
  </si>
  <si>
    <r>
      <t>[５]　健康管理は各個人で行い、不慮の事故等に関しては</t>
    </r>
    <r>
      <rPr>
        <b/>
        <sz val="11"/>
        <color indexed="12"/>
        <rFont val="Meiryo UI"/>
        <family val="3"/>
        <charset val="128"/>
      </rPr>
      <t>個人の責任</t>
    </r>
    <r>
      <rPr>
        <sz val="11"/>
        <rFont val="Meiryo UI"/>
        <family val="3"/>
        <charset val="128"/>
      </rPr>
      <t>において処理できる者とする。　</t>
    </r>
    <phoneticPr fontId="2"/>
  </si>
  <si>
    <r>
      <t>[１]　当日朝　</t>
    </r>
    <r>
      <rPr>
        <b/>
        <sz val="11"/>
        <color indexed="10"/>
        <rFont val="Meiryo UI"/>
        <family val="3"/>
        <charset val="128"/>
      </rPr>
      <t>現地受付　８：３０～９：００</t>
    </r>
    <r>
      <rPr>
        <sz val="11"/>
        <rFont val="Meiryo UI"/>
        <family val="3"/>
        <charset val="128"/>
      </rPr>
      <t>　ダム駐車場先　堤防入口基点</t>
    </r>
    <phoneticPr fontId="2"/>
  </si>
  <si>
    <r>
      <t>[２]　</t>
    </r>
    <r>
      <rPr>
        <b/>
        <sz val="11"/>
        <color indexed="12"/>
        <rFont val="Meiryo UI"/>
        <family val="3"/>
        <charset val="128"/>
      </rPr>
      <t>受付時にオーダー用紙</t>
    </r>
    <r>
      <rPr>
        <sz val="11"/>
        <rFont val="Meiryo UI"/>
        <family val="3"/>
        <charset val="128"/>
      </rPr>
      <t>を渡しますので、オーダーを記入して</t>
    </r>
    <r>
      <rPr>
        <b/>
        <sz val="11"/>
        <rFont val="Meiryo UI"/>
        <family val="3"/>
        <charset val="128"/>
      </rPr>
      <t>９：１０</t>
    </r>
    <r>
      <rPr>
        <sz val="11"/>
        <rFont val="Meiryo UI"/>
        <family val="3"/>
        <charset val="128"/>
      </rPr>
      <t>までに提出してください。</t>
    </r>
    <rPh sb="4" eb="6">
      <t>ウケツケ</t>
    </rPh>
    <rPh sb="6" eb="7">
      <t>ドキ</t>
    </rPh>
    <rPh sb="12" eb="14">
      <t>ヨウシ</t>
    </rPh>
    <rPh sb="15" eb="16">
      <t>ワタ</t>
    </rPh>
    <rPh sb="27" eb="29">
      <t>キニュウ</t>
    </rPh>
    <rPh sb="38" eb="40">
      <t>テイシュツ</t>
    </rPh>
    <phoneticPr fontId="2"/>
  </si>
  <si>
    <r>
      <t>　区　間　　　</t>
    </r>
    <r>
      <rPr>
        <b/>
        <sz val="11"/>
        <color indexed="12"/>
        <rFont val="Meiryo UI"/>
        <family val="3"/>
        <charset val="128"/>
      </rPr>
      <t>５区間（　総距離　２５km　）</t>
    </r>
    <rPh sb="12" eb="15">
      <t>ソウキョリ</t>
    </rPh>
    <phoneticPr fontId="2"/>
  </si>
  <si>
    <r>
      <t>第６回　</t>
    </r>
    <r>
      <rPr>
        <b/>
        <sz val="24"/>
        <color indexed="10"/>
        <rFont val="Meiryo UI"/>
        <family val="3"/>
        <charset val="128"/>
      </rPr>
      <t>新春</t>
    </r>
    <r>
      <rPr>
        <b/>
        <sz val="24"/>
        <rFont val="Meiryo UI"/>
        <family val="3"/>
        <charset val="128"/>
      </rPr>
      <t>　</t>
    </r>
    <r>
      <rPr>
        <b/>
        <sz val="24"/>
        <color indexed="17"/>
        <rFont val="Meiryo UI"/>
        <family val="3"/>
        <charset val="128"/>
      </rPr>
      <t>都川内</t>
    </r>
    <r>
      <rPr>
        <b/>
        <sz val="24"/>
        <rFont val="Meiryo UI"/>
        <family val="3"/>
        <charset val="128"/>
      </rPr>
      <t>　</t>
    </r>
    <r>
      <rPr>
        <b/>
        <sz val="24"/>
        <color indexed="12"/>
        <rFont val="Meiryo UI"/>
        <family val="3"/>
        <charset val="128"/>
      </rPr>
      <t>駅伝競走会</t>
    </r>
    <rPh sb="0" eb="1">
      <t>ダイ</t>
    </rPh>
    <rPh sb="2" eb="3">
      <t>カイ</t>
    </rPh>
    <rPh sb="13" eb="15">
      <t>キョウソウ</t>
    </rPh>
    <rPh sb="15" eb="16">
      <t>カイ</t>
    </rPh>
    <phoneticPr fontId="2"/>
  </si>
  <si>
    <t>　名　称　　　第６回　新春　都川内　駅伝競走会</t>
    <rPh sb="1" eb="2">
      <t>メイ</t>
    </rPh>
    <rPh sb="3" eb="4">
      <t>ショウ</t>
    </rPh>
    <rPh sb="7" eb="8">
      <t>ダイ</t>
    </rPh>
    <phoneticPr fontId="2"/>
  </si>
  <si>
    <r>
      <t>　期　日　　　</t>
    </r>
    <r>
      <rPr>
        <b/>
        <sz val="14"/>
        <color indexed="10"/>
        <rFont val="Meiryo UI"/>
        <family val="3"/>
        <charset val="128"/>
      </rPr>
      <t>平成３０年　１月　３日　（水曜）</t>
    </r>
    <rPh sb="1" eb="2">
      <t>キ</t>
    </rPh>
    <rPh sb="3" eb="4">
      <t>ヒ</t>
    </rPh>
    <rPh sb="7" eb="9">
      <t>ヘイセイ</t>
    </rPh>
    <rPh sb="11" eb="12">
      <t>ネン</t>
    </rPh>
    <rPh sb="14" eb="15">
      <t>ガツ</t>
    </rPh>
    <rPh sb="17" eb="18">
      <t>ニチ</t>
    </rPh>
    <rPh sb="20" eb="22">
      <t>スイヨウ</t>
    </rPh>
    <phoneticPr fontId="2"/>
  </si>
  <si>
    <r>
      <t>[４]　中学生のみのチームは、</t>
    </r>
    <r>
      <rPr>
        <b/>
        <sz val="11"/>
        <color indexed="12"/>
        <rFont val="Meiryo UI"/>
        <family val="3"/>
        <charset val="128"/>
      </rPr>
      <t>３区は、２～３人で出走</t>
    </r>
    <r>
      <rPr>
        <sz val="11"/>
        <rFont val="Meiryo UI"/>
        <family val="3"/>
        <charset val="128"/>
      </rPr>
      <t>することとする。　</t>
    </r>
    <phoneticPr fontId="2"/>
  </si>
  <si>
    <r>
      <t>　　　＊　申込期間　</t>
    </r>
    <r>
      <rPr>
        <b/>
        <sz val="11"/>
        <color indexed="12"/>
        <rFont val="Meiryo UI"/>
        <family val="3"/>
        <charset val="128"/>
      </rPr>
      <t>平成２９年１２月２２日（金）～２８日（木）まで</t>
    </r>
    <rPh sb="7" eb="9">
      <t>キカン</t>
    </rPh>
    <rPh sb="17" eb="18">
      <t>ガツ</t>
    </rPh>
    <rPh sb="20" eb="21">
      <t>ニチ</t>
    </rPh>
    <rPh sb="22" eb="23">
      <t>キン</t>
    </rPh>
    <rPh sb="29" eb="30">
      <t>キ</t>
    </rPh>
    <phoneticPr fontId="2"/>
  </si>
  <si>
    <r>
      <t xml:space="preserve">第６回　新春　都川内　駅伝競走会   </t>
    </r>
    <r>
      <rPr>
        <b/>
        <i/>
        <u/>
        <sz val="24"/>
        <rFont val="ＭＳ Ｐゴシック"/>
        <family val="3"/>
        <charset val="128"/>
      </rPr>
      <t xml:space="preserve"> 2018.1.3  </t>
    </r>
    <rPh sb="0" eb="1">
      <t>ダイ</t>
    </rPh>
    <rPh sb="2" eb="3">
      <t>カイ</t>
    </rPh>
    <rPh sb="13" eb="15">
      <t>キョウソウ</t>
    </rPh>
    <rPh sb="15" eb="16">
      <t>カイ</t>
    </rPh>
    <phoneticPr fontId="2"/>
  </si>
  <si>
    <t>　　　〇伊万里市陸上競技協会ホームページ 　URL　⇒　　http://cyuriku.iinaa.net/</t>
    <phoneticPr fontId="2"/>
  </si>
  <si>
    <t>　　　＊　問合せ　玄海みらい学園　松本　純一　（ ☎ ０９０-１０８４-０４２５ ）</t>
    <rPh sb="5" eb="7">
      <t>トイアワ</t>
    </rPh>
    <rPh sb="9" eb="11">
      <t>ゲンカイ</t>
    </rPh>
    <rPh sb="14" eb="16">
      <t>ガクエン</t>
    </rPh>
    <rPh sb="17" eb="19">
      <t>マツモト</t>
    </rPh>
    <rPh sb="20" eb="22">
      <t>ジュンイチ</t>
    </rPh>
    <phoneticPr fontId="2"/>
  </si>
  <si>
    <t>申　込 用 紙  】</t>
    <rPh sb="0" eb="1">
      <t>サル</t>
    </rPh>
    <rPh sb="2" eb="3">
      <t>コ</t>
    </rPh>
    <phoneticPr fontId="2"/>
  </si>
  <si>
    <t>≦ １２月２２日㊎～２８日㊍ ≧</t>
    <rPh sb="4" eb="5">
      <t>ガツ</t>
    </rPh>
    <rPh sb="7" eb="8">
      <t>ニチ</t>
    </rPh>
    <rPh sb="12" eb="13">
      <t>ニチ</t>
    </rPh>
    <phoneticPr fontId="2"/>
  </si>
  <si>
    <t>代表者氏名</t>
    <rPh sb="0" eb="3">
      <t>ダイヒョウシャ</t>
    </rPh>
    <phoneticPr fontId="2"/>
  </si>
  <si>
    <t>代表者携帯</t>
    <rPh sb="0" eb="3">
      <t>ダイヒョウシャ</t>
    </rPh>
    <rPh sb="3" eb="5">
      <t>ケイタイ</t>
    </rPh>
    <phoneticPr fontId="2"/>
  </si>
  <si>
    <t>チーム数</t>
    <rPh sb="3" eb="4">
      <t>スウ</t>
    </rPh>
    <phoneticPr fontId="2"/>
  </si>
  <si>
    <t>　</t>
    <phoneticPr fontId="2"/>
  </si>
  <si>
    <t>　📩　申込先メールアドレス 　　⇒　　seireij1@gmail.com</t>
    <phoneticPr fontId="2"/>
  </si>
  <si>
    <r>
      <t xml:space="preserve">第６回　新春都川内駅伝競走会   </t>
    </r>
    <r>
      <rPr>
        <b/>
        <i/>
        <u/>
        <sz val="24"/>
        <rFont val="Meiryo UI"/>
        <family val="3"/>
        <charset val="128"/>
      </rPr>
      <t xml:space="preserve"> 2018.1.3  </t>
    </r>
    <rPh sb="0" eb="1">
      <t>ダイ</t>
    </rPh>
    <rPh sb="2" eb="3">
      <t>カイ</t>
    </rPh>
    <rPh sb="11" eb="13">
      <t>キョウソウ</t>
    </rPh>
    <rPh sb="13" eb="1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</si>
</sst>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&quot; ㎞&quot;"/>
    <numFmt numFmtId="177" formatCode="0.00&quot; ㎞&quot;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2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u/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i/>
      <sz val="18"/>
      <name val="ＭＳ Ｐゴシック"/>
      <family val="3"/>
      <charset val="128"/>
    </font>
    <font>
      <b/>
      <sz val="24"/>
      <name val="Meiryo UI"/>
      <family val="3"/>
      <charset val="128"/>
    </font>
    <font>
      <sz val="12"/>
      <name val="Meiryo UI"/>
      <family val="3"/>
      <charset val="128"/>
    </font>
    <font>
      <b/>
      <i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b/>
      <sz val="11"/>
      <name val="Meiryo UI"/>
      <family val="3"/>
      <charset val="128"/>
    </font>
    <font>
      <b/>
      <sz val="24"/>
      <color indexed="17"/>
      <name val="Meiryo UI"/>
      <family val="3"/>
      <charset val="128"/>
    </font>
    <font>
      <b/>
      <sz val="24"/>
      <color indexed="10"/>
      <name val="Meiryo UI"/>
      <family val="3"/>
      <charset val="128"/>
    </font>
    <font>
      <b/>
      <sz val="24"/>
      <color indexed="12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color indexed="12"/>
      <name val="Meiryo UI"/>
      <family val="3"/>
      <charset val="128"/>
    </font>
    <font>
      <b/>
      <sz val="14"/>
      <color indexed="1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i/>
      <u/>
      <sz val="24"/>
      <name val="Meiryo UI"/>
      <family val="3"/>
      <charset val="128"/>
    </font>
    <font>
      <b/>
      <sz val="22"/>
      <name val="Meiryo UI"/>
      <family val="3"/>
      <charset val="128"/>
    </font>
    <font>
      <b/>
      <i/>
      <sz val="20"/>
      <color rgb="FFFF0000"/>
      <name val="Meiryo UI"/>
      <family val="3"/>
      <charset val="128"/>
    </font>
    <font>
      <sz val="16"/>
      <name val="Meiryo UI"/>
      <family val="3"/>
      <charset val="128"/>
    </font>
    <font>
      <sz val="22"/>
      <name val="Meiryo UI"/>
      <family val="3"/>
      <charset val="128"/>
    </font>
    <font>
      <sz val="18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9" fillId="0" borderId="1" xfId="2" applyNumberFormat="1" applyFont="1" applyBorder="1" applyAlignment="1">
      <alignment horizontal="center" vertical="center"/>
    </xf>
    <xf numFmtId="176" fontId="9" fillId="0" borderId="2" xfId="2" applyNumberFormat="1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center" vertical="center"/>
    </xf>
    <xf numFmtId="176" fontId="9" fillId="0" borderId="4" xfId="2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77" fontId="5" fillId="2" borderId="2" xfId="2" applyNumberFormat="1" applyFont="1" applyFill="1" applyBorder="1" applyAlignment="1">
      <alignment horizontal="center" vertical="center"/>
    </xf>
    <xf numFmtId="177" fontId="5" fillId="2" borderId="3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shrinkToFit="1"/>
    </xf>
    <xf numFmtId="0" fontId="13" fillId="2" borderId="0" xfId="2" applyFont="1" applyFill="1" applyAlignment="1">
      <alignment horizontal="right" vertical="center" shrinkToFit="1"/>
    </xf>
    <xf numFmtId="0" fontId="4" fillId="3" borderId="5" xfId="0" applyFont="1" applyFill="1" applyBorder="1" applyAlignment="1">
      <alignment horizontal="distributed" vertical="center" indent="1"/>
    </xf>
    <xf numFmtId="177" fontId="5" fillId="3" borderId="4" xfId="2" applyNumberFormat="1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distributed" vertical="center" indent="1"/>
    </xf>
    <xf numFmtId="0" fontId="4" fillId="3" borderId="7" xfId="2" applyFont="1" applyFill="1" applyBorder="1" applyAlignment="1">
      <alignment horizontal="distributed" vertical="center" indent="1"/>
    </xf>
    <xf numFmtId="0" fontId="13" fillId="2" borderId="0" xfId="2" applyFont="1" applyFill="1" applyAlignment="1">
      <alignment horizontal="center" vertical="center" shrinkToFit="1"/>
    </xf>
    <xf numFmtId="0" fontId="14" fillId="2" borderId="0" xfId="0" applyFont="1" applyFill="1" applyAlignment="1">
      <alignment vertical="center"/>
    </xf>
    <xf numFmtId="0" fontId="3" fillId="2" borderId="0" xfId="2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6" fillId="2" borderId="8" xfId="2" applyFont="1" applyFill="1" applyBorder="1" applyAlignment="1">
      <alignment horizontal="distributed" vertical="center" indent="1"/>
    </xf>
    <xf numFmtId="0" fontId="16" fillId="2" borderId="9" xfId="2" applyFont="1" applyFill="1" applyBorder="1" applyAlignment="1">
      <alignment horizontal="distributed" vertical="center" indent="1"/>
    </xf>
    <xf numFmtId="0" fontId="16" fillId="2" borderId="10" xfId="2" applyFont="1" applyFill="1" applyBorder="1" applyAlignment="1">
      <alignment horizontal="distributed" vertical="center" indent="1"/>
    </xf>
    <xf numFmtId="0" fontId="14" fillId="3" borderId="11" xfId="2" applyFont="1" applyFill="1" applyBorder="1" applyAlignment="1">
      <alignment horizontal="distributed" vertical="center" indent="1"/>
    </xf>
    <xf numFmtId="0" fontId="12" fillId="2" borderId="0" xfId="2" applyFont="1" applyFill="1" applyAlignment="1">
      <alignment horizontal="distributed" vertical="center" indent="1" shrinkToFit="1"/>
    </xf>
    <xf numFmtId="0" fontId="8" fillId="0" borderId="0" xfId="0" applyFont="1" applyAlignment="1">
      <alignment horizontal="center" vertical="center"/>
    </xf>
    <xf numFmtId="0" fontId="18" fillId="2" borderId="0" xfId="2" applyFont="1" applyFill="1" applyAlignment="1">
      <alignment horizontal="center" vertical="center" shrinkToFit="1"/>
    </xf>
    <xf numFmtId="0" fontId="1" fillId="2" borderId="0" xfId="2" applyFont="1" applyFill="1" applyAlignment="1">
      <alignment horizontal="center" vertical="center"/>
    </xf>
    <xf numFmtId="6" fontId="1" fillId="2" borderId="12" xfId="2" applyNumberFormat="1" applyFont="1" applyFill="1" applyBorder="1" applyAlignment="1">
      <alignment horizontal="center" vertical="center"/>
    </xf>
    <xf numFmtId="6" fontId="1" fillId="2" borderId="13" xfId="2" applyNumberFormat="1" applyFont="1" applyFill="1" applyBorder="1" applyAlignment="1">
      <alignment horizontal="distributed" vertical="center" indent="1"/>
    </xf>
    <xf numFmtId="6" fontId="1" fillId="2" borderId="14" xfId="2" applyNumberFormat="1" applyFont="1" applyFill="1" applyBorder="1" applyAlignment="1">
      <alignment horizontal="distributed" vertical="center" inden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>
      <alignment vertical="center"/>
    </xf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vertical="center"/>
    </xf>
    <xf numFmtId="32" fontId="8" fillId="2" borderId="0" xfId="2" applyNumberFormat="1" applyFont="1" applyFill="1" applyAlignment="1">
      <alignment horizontal="center" vertical="center"/>
    </xf>
    <xf numFmtId="0" fontId="22" fillId="2" borderId="8" xfId="2" applyFont="1" applyFill="1" applyBorder="1" applyAlignment="1">
      <alignment horizontal="distributed" vertical="center" indent="1"/>
    </xf>
    <xf numFmtId="177" fontId="9" fillId="2" borderId="1" xfId="2" applyNumberFormat="1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distributed" vertical="center" indent="1" shrinkToFit="1"/>
    </xf>
    <xf numFmtId="20" fontId="9" fillId="2" borderId="1" xfId="2" applyNumberFormat="1" applyFont="1" applyFill="1" applyBorder="1" applyAlignment="1">
      <alignment horizontal="center" vertical="center"/>
    </xf>
    <xf numFmtId="6" fontId="8" fillId="2" borderId="12" xfId="2" applyNumberFormat="1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distributed" vertical="center" indent="1"/>
    </xf>
    <xf numFmtId="177" fontId="9" fillId="2" borderId="2" xfId="2" applyNumberFormat="1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distributed" vertical="center" indent="1"/>
    </xf>
    <xf numFmtId="20" fontId="9" fillId="2" borderId="2" xfId="2" applyNumberFormat="1" applyFont="1" applyFill="1" applyBorder="1" applyAlignment="1">
      <alignment horizontal="center" vertical="center"/>
    </xf>
    <xf numFmtId="6" fontId="8" fillId="2" borderId="13" xfId="2" applyNumberFormat="1" applyFont="1" applyFill="1" applyBorder="1" applyAlignment="1">
      <alignment horizontal="distributed" vertical="center" indent="1"/>
    </xf>
    <xf numFmtId="0" fontId="22" fillId="2" borderId="10" xfId="2" applyFont="1" applyFill="1" applyBorder="1" applyAlignment="1">
      <alignment horizontal="distributed" vertical="center" indent="1"/>
    </xf>
    <xf numFmtId="177" fontId="9" fillId="2" borderId="3" xfId="2" applyNumberFormat="1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distributed" vertical="center" indent="1"/>
    </xf>
    <xf numFmtId="20" fontId="9" fillId="2" borderId="3" xfId="2" applyNumberFormat="1" applyFont="1" applyFill="1" applyBorder="1" applyAlignment="1">
      <alignment horizontal="center" vertical="center"/>
    </xf>
    <xf numFmtId="6" fontId="8" fillId="2" borderId="14" xfId="2" applyNumberFormat="1" applyFont="1" applyFill="1" applyBorder="1" applyAlignment="1">
      <alignment horizontal="distributed" vertical="center" indent="1"/>
    </xf>
    <xf numFmtId="0" fontId="2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21" fillId="4" borderId="6" xfId="2" applyFont="1" applyFill="1" applyBorder="1" applyAlignment="1">
      <alignment horizontal="distributed" vertical="center" indent="1"/>
    </xf>
    <xf numFmtId="0" fontId="21" fillId="4" borderId="7" xfId="2" applyFont="1" applyFill="1" applyBorder="1" applyAlignment="1">
      <alignment horizontal="distributed" vertical="center" indent="1"/>
    </xf>
    <xf numFmtId="0" fontId="21" fillId="4" borderId="7" xfId="2" applyFont="1" applyFill="1" applyBorder="1" applyAlignment="1">
      <alignment horizontal="center" vertical="center"/>
    </xf>
    <xf numFmtId="0" fontId="21" fillId="4" borderId="11" xfId="2" applyFont="1" applyFill="1" applyBorder="1" applyAlignment="1">
      <alignment horizontal="distributed" vertical="center" indent="1"/>
    </xf>
    <xf numFmtId="0" fontId="21" fillId="5" borderId="5" xfId="0" applyFont="1" applyFill="1" applyBorder="1" applyAlignment="1">
      <alignment horizontal="distributed" vertical="center" indent="1"/>
    </xf>
    <xf numFmtId="177" fontId="9" fillId="5" borderId="4" xfId="2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distributed" vertical="center" indent="1"/>
    </xf>
    <xf numFmtId="20" fontId="9" fillId="5" borderId="4" xfId="0" applyNumberFormat="1" applyFont="1" applyFill="1" applyBorder="1" applyAlignment="1">
      <alignment horizontal="center" vertical="center"/>
    </xf>
    <xf numFmtId="6" fontId="8" fillId="5" borderId="15" xfId="2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33" fillId="2" borderId="0" xfId="2" applyFont="1" applyFill="1" applyAlignment="1">
      <alignment horizontal="center" vertical="center" shrinkToFit="1"/>
    </xf>
    <xf numFmtId="0" fontId="35" fillId="2" borderId="0" xfId="2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/>
    </xf>
    <xf numFmtId="0" fontId="20" fillId="2" borderId="0" xfId="2" applyFont="1" applyFill="1" applyAlignment="1">
      <alignment horizontal="center" vertical="top"/>
    </xf>
    <xf numFmtId="0" fontId="8" fillId="2" borderId="16" xfId="2" applyFont="1" applyFill="1" applyBorder="1" applyAlignment="1">
      <alignment horizontal="left" vertical="center"/>
    </xf>
    <xf numFmtId="0" fontId="23" fillId="2" borderId="17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0" fillId="2" borderId="0" xfId="2" applyFont="1" applyFill="1" applyAlignment="1">
      <alignment horizontal="center" vertical="center" shrinkToFit="1"/>
    </xf>
    <xf numFmtId="0" fontId="12" fillId="2" borderId="0" xfId="2" applyFont="1" applyFill="1" applyAlignment="1">
      <alignment horizontal="distributed" vertical="center" indent="1" shrinkToFit="1"/>
    </xf>
    <xf numFmtId="0" fontId="19" fillId="2" borderId="18" xfId="2" applyFont="1" applyFill="1" applyBorder="1" applyAlignment="1">
      <alignment horizontal="right" vertical="center" shrinkToFit="1"/>
    </xf>
    <xf numFmtId="6" fontId="7" fillId="3" borderId="19" xfId="1" applyFont="1" applyFill="1" applyBorder="1" applyAlignment="1">
      <alignment horizontal="distributed" vertical="center" indent="2"/>
    </xf>
    <xf numFmtId="6" fontId="7" fillId="3" borderId="20" xfId="1" applyFont="1" applyFill="1" applyBorder="1" applyAlignment="1">
      <alignment horizontal="distributed" vertical="center" indent="2"/>
    </xf>
    <xf numFmtId="20" fontId="5" fillId="2" borderId="21" xfId="2" applyNumberFormat="1" applyFont="1" applyFill="1" applyBorder="1" applyAlignment="1">
      <alignment horizontal="center" vertical="center"/>
    </xf>
    <xf numFmtId="20" fontId="5" fillId="2" borderId="22" xfId="2" applyNumberFormat="1" applyFont="1" applyFill="1" applyBorder="1" applyAlignment="1">
      <alignment horizontal="center" vertical="center"/>
    </xf>
    <xf numFmtId="20" fontId="5" fillId="2" borderId="23" xfId="2" applyNumberFormat="1" applyFont="1" applyFill="1" applyBorder="1" applyAlignment="1">
      <alignment horizontal="center" vertical="center"/>
    </xf>
    <xf numFmtId="20" fontId="5" fillId="2" borderId="24" xfId="2" applyNumberFormat="1" applyFont="1" applyFill="1" applyBorder="1" applyAlignment="1">
      <alignment horizontal="center" vertical="center"/>
    </xf>
    <xf numFmtId="20" fontId="5" fillId="2" borderId="25" xfId="2" applyNumberFormat="1" applyFont="1" applyFill="1" applyBorder="1" applyAlignment="1">
      <alignment horizontal="center" vertical="center"/>
    </xf>
    <xf numFmtId="20" fontId="5" fillId="2" borderId="26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right" vertical="center"/>
    </xf>
    <xf numFmtId="0" fontId="11" fillId="2" borderId="17" xfId="0" applyFont="1" applyFill="1" applyBorder="1" applyAlignment="1">
      <alignment horizontal="left" vertical="center"/>
    </xf>
    <xf numFmtId="0" fontId="13" fillId="2" borderId="27" xfId="2" applyFont="1" applyFill="1" applyBorder="1" applyAlignment="1">
      <alignment horizontal="center" vertical="center" shrinkToFit="1"/>
    </xf>
    <xf numFmtId="0" fontId="13" fillId="2" borderId="28" xfId="2" applyFont="1" applyFill="1" applyBorder="1" applyAlignment="1">
      <alignment horizontal="center" vertical="center" shrinkToFit="1"/>
    </xf>
    <xf numFmtId="0" fontId="13" fillId="2" borderId="29" xfId="2" applyFont="1" applyFill="1" applyBorder="1" applyAlignment="1">
      <alignment horizontal="center" vertical="center" shrinkToFit="1"/>
    </xf>
    <xf numFmtId="20" fontId="15" fillId="3" borderId="30" xfId="0" applyNumberFormat="1" applyFont="1" applyFill="1" applyBorder="1" applyAlignment="1">
      <alignment horizontal="center" vertical="center" shrinkToFit="1"/>
    </xf>
    <xf numFmtId="20" fontId="15" fillId="3" borderId="31" xfId="0" applyNumberFormat="1" applyFont="1" applyFill="1" applyBorder="1" applyAlignment="1">
      <alignment horizontal="center" vertical="center" shrinkToFit="1"/>
    </xf>
    <xf numFmtId="20" fontId="15" fillId="3" borderId="32" xfId="0" applyNumberFormat="1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/>
    </xf>
    <xf numFmtId="0" fontId="36" fillId="2" borderId="0" xfId="2" applyFont="1" applyFill="1" applyAlignment="1">
      <alignment horizontal="distributed" vertical="center" indent="1" shrinkToFit="1"/>
    </xf>
    <xf numFmtId="0" fontId="37" fillId="2" borderId="27" xfId="2" applyFont="1" applyFill="1" applyBorder="1" applyAlignment="1">
      <alignment horizontal="center" vertical="center" shrinkToFit="1"/>
    </xf>
    <xf numFmtId="0" fontId="37" fillId="2" borderId="28" xfId="2" applyFont="1" applyFill="1" applyBorder="1" applyAlignment="1">
      <alignment horizontal="center" vertical="center" shrinkToFit="1"/>
    </xf>
    <xf numFmtId="0" fontId="37" fillId="2" borderId="29" xfId="2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0" fillId="2" borderId="0" xfId="2" applyFont="1" applyFill="1" applyAlignment="1">
      <alignment horizontal="right" vertical="center"/>
    </xf>
    <xf numFmtId="0" fontId="20" fillId="2" borderId="0" xfId="2" applyFont="1" applyFill="1" applyAlignment="1">
      <alignment horizontal="center" vertical="center" shrinkToFit="1"/>
    </xf>
    <xf numFmtId="0" fontId="34" fillId="2" borderId="18" xfId="2" applyFont="1" applyFill="1" applyBorder="1" applyAlignment="1">
      <alignment horizontal="right" vertical="center" shrinkToFit="1"/>
    </xf>
  </cellXfs>
  <cellStyles count="3">
    <cellStyle name="通貨" xfId="1" builtinId="7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717549</xdr:colOff>
      <xdr:row>3</xdr:row>
      <xdr:rowOff>190501</xdr:rowOff>
    </xdr:from>
    <xdr:to>
      <xdr:col>7</xdr:col>
      <xdr:colOff>3060</xdr:colOff>
      <xdr:row>7</xdr:row>
      <xdr:rowOff>209551</xdr:rowOff>
    </xdr:to>
    <xdr:sp macro="" textlink="">
      <xdr:nvSpPr>
        <xdr:cNvPr id="2" name="対角する 2 つの角を丸めた四角形 1">
          <a:extLst>
            <a:ext uri="{FF2B5EF4-FFF2-40B4-BE49-F238E27FC236}">
              <a16:creationId xmlns:a16="http://schemas.microsoft.com/office/drawing/2014/main" id="{EFC5E5C7-EBF8-4668-A24B-B4952D793352}"/>
            </a:ext>
          </a:extLst>
        </xdr:cNvPr>
        <xdr:cNvSpPr/>
      </xdr:nvSpPr>
      <xdr:spPr>
        <a:xfrm>
          <a:off x="5667374" y="1057276"/>
          <a:ext cx="1800225" cy="1238250"/>
        </a:xfrm>
        <a:prstGeom prst="round2DiagRect">
          <a:avLst>
            <a:gd name="adj1" fmla="val 50000"/>
            <a:gd name="adj2" fmla="val 0"/>
          </a:avLst>
        </a:prstGeom>
        <a:solidFill>
          <a:srgbClr val="FFFF00"/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0000FF"/>
              </a:solidFill>
              <a:latin typeface="ＤＦＧロマン雪W9" panose="040B0900000000000000" pitchFamily="50" charset="-128"/>
              <a:ea typeface="ＤＦＧロマン雪W9" panose="040B0900000000000000" pitchFamily="50" charset="-128"/>
            </a:rPr>
            <a:t>都川内駅伝</a:t>
          </a:r>
          <a:endParaRPr kumimoji="1" lang="en-US" altLang="ja-JP" sz="1400" b="1">
            <a:solidFill>
              <a:srgbClr val="0000FF"/>
            </a:solidFill>
            <a:latin typeface="ＤＦＧロマン雪W9" panose="040B0900000000000000" pitchFamily="50" charset="-128"/>
            <a:ea typeface="ＤＦＧロマン雪W9" panose="040B0900000000000000" pitchFamily="50" charset="-128"/>
          </a:endParaRPr>
        </a:p>
        <a:p>
          <a:pPr algn="ctr"/>
          <a:r>
            <a:rPr kumimoji="1" lang="en-US" altLang="ja-JP" sz="1000" b="1">
              <a:solidFill>
                <a:srgbClr val="FF0000"/>
              </a:solidFill>
              <a:latin typeface="ＤＦＧロマン雪W9" panose="040B0900000000000000" pitchFamily="50" charset="-128"/>
              <a:ea typeface="ＤＦＧロマン雪W9" panose="040B0900000000000000" pitchFamily="50" charset="-128"/>
            </a:rPr>
            <a:t>MIYAKOKAWACHI</a:t>
          </a:r>
          <a:endParaRPr kumimoji="1" lang="en-US" altLang="ja-JP" sz="1400" b="1">
            <a:solidFill>
              <a:srgbClr val="FF0000"/>
            </a:solidFill>
            <a:latin typeface="ＤＦＧロマン雪W9" panose="040B0900000000000000" pitchFamily="50" charset="-128"/>
            <a:ea typeface="ＤＦＧロマン雪W9" panose="040B0900000000000000" pitchFamily="50" charset="-128"/>
          </a:endParaRPr>
        </a:p>
        <a:p>
          <a:pPr algn="ctr"/>
          <a:r>
            <a:rPr kumimoji="1" lang="en-US" altLang="ja-JP" sz="1800" b="1">
              <a:solidFill>
                <a:srgbClr val="0000FF"/>
              </a:solidFill>
              <a:latin typeface="ＤＦＧロマン雪W9" panose="040B0900000000000000" pitchFamily="50" charset="-128"/>
              <a:ea typeface="ＤＦＧロマン雪W9" panose="040B0900000000000000" pitchFamily="50" charset="-128"/>
            </a:rPr>
            <a:t>EKIDEN</a:t>
          </a:r>
          <a:endParaRPr kumimoji="1" lang="ja-JP" altLang="en-US" sz="1800" b="1">
            <a:solidFill>
              <a:srgbClr val="0000FF"/>
            </a:solidFill>
            <a:latin typeface="ＤＦＧロマン雪W9" panose="040B0900000000000000" pitchFamily="50" charset="-128"/>
            <a:ea typeface="ＤＦＧロマン雪W9" panose="040B0900000000000000" pitchFamily="50" charset="-128"/>
          </a:endParaRPr>
        </a:p>
      </xdr:txBody>
    </xdr:sp>
    <xdr:clientData/>
  </xdr:twoCellAnchor>
  <xdr:twoCellAnchor>
    <xdr:from>
      <xdr:col>1</xdr:col>
      <xdr:colOff>142875</xdr:colOff>
      <xdr:row>1</xdr:row>
      <xdr:rowOff>127000</xdr:rowOff>
    </xdr:from>
    <xdr:to>
      <xdr:col>7</xdr:col>
      <xdr:colOff>3175</xdr:colOff>
      <xdr:row>2</xdr:row>
      <xdr:rowOff>476250</xdr:rowOff>
    </xdr:to>
    <xdr:sp macro="" textlink="">
      <xdr:nvSpPr>
        <xdr:cNvPr id="3" name="対角する 2 つの角を丸めた四角形 2">
          <a:extLst>
            <a:ext uri="{FF2B5EF4-FFF2-40B4-BE49-F238E27FC236}">
              <a16:creationId xmlns:a16="http://schemas.microsoft.com/office/drawing/2014/main" id="{EAACE1A0-D687-4713-8F4F-67A350393567}"/>
            </a:ext>
          </a:extLst>
        </xdr:cNvPr>
        <xdr:cNvSpPr/>
      </xdr:nvSpPr>
      <xdr:spPr>
        <a:xfrm>
          <a:off x="847725" y="304800"/>
          <a:ext cx="6619875" cy="514350"/>
        </a:xfrm>
        <a:prstGeom prst="round2DiagRect">
          <a:avLst>
            <a:gd name="adj1" fmla="val 50000"/>
            <a:gd name="adj2" fmla="val 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J38"/>
  <sheetViews>
    <sheetView tabSelected="1" view="pageBreakPreview" topLeftCell="A20" zoomScaleNormal="100" zoomScaleSheetLayoutView="100" workbookViewId="0">
      <selection activeCell="C26" sqref="C26"/>
    </sheetView>
  </sheetViews>
  <sheetFormatPr defaultRowHeight="13" x14ac:dyDescent="0.2"/>
  <cols>
    <col min="2" max="2" width="6.26953125" style="1" customWidth="1"/>
    <col min="3" max="3" width="12.453125" customWidth="1"/>
    <col min="4" max="4" width="13.90625" customWidth="1"/>
    <col min="5" max="5" width="22.453125" customWidth="1"/>
    <col min="6" max="6" width="15" customWidth="1"/>
    <col min="7" max="7" width="18.7265625" customWidth="1"/>
    <col min="8" max="8" width="1" customWidth="1"/>
    <col min="10" max="10" width="12.36328125" customWidth="1"/>
  </cols>
  <sheetData>
    <row r="3" spans="2:10" ht="41.25" customHeight="1" x14ac:dyDescent="0.2">
      <c r="B3" s="75" t="s">
        <v>56</v>
      </c>
      <c r="C3" s="75"/>
      <c r="D3" s="75"/>
      <c r="E3" s="75"/>
      <c r="F3" s="75"/>
      <c r="G3" s="75"/>
    </row>
    <row r="4" spans="2:10" ht="24" customHeight="1" x14ac:dyDescent="0.2">
      <c r="B4" s="37">
        <v>1</v>
      </c>
      <c r="C4" s="38" t="s">
        <v>2</v>
      </c>
      <c r="D4" s="38"/>
      <c r="E4" s="38"/>
      <c r="F4" s="38"/>
      <c r="G4" s="38"/>
    </row>
    <row r="5" spans="2:10" ht="24" customHeight="1" x14ac:dyDescent="0.2">
      <c r="B5" s="37">
        <v>2</v>
      </c>
      <c r="C5" s="38" t="s">
        <v>57</v>
      </c>
      <c r="D5" s="38"/>
      <c r="E5" s="38"/>
      <c r="F5" s="38"/>
      <c r="G5" s="38"/>
    </row>
    <row r="6" spans="2:10" ht="24" customHeight="1" x14ac:dyDescent="0.2">
      <c r="B6" s="37">
        <v>3</v>
      </c>
      <c r="C6" s="39" t="s">
        <v>58</v>
      </c>
      <c r="D6" s="40"/>
      <c r="E6" s="37"/>
      <c r="F6" s="41"/>
      <c r="G6" s="38"/>
    </row>
    <row r="7" spans="2:10" ht="24" customHeight="1" x14ac:dyDescent="0.2">
      <c r="B7" s="37">
        <v>4</v>
      </c>
      <c r="C7" s="39" t="s">
        <v>4</v>
      </c>
      <c r="D7" s="38"/>
      <c r="E7" s="38"/>
      <c r="F7" s="38"/>
      <c r="G7" s="38"/>
    </row>
    <row r="8" spans="2:10" ht="24" customHeight="1" thickBot="1" x14ac:dyDescent="0.25">
      <c r="B8" s="37">
        <v>5</v>
      </c>
      <c r="C8" s="76" t="s">
        <v>55</v>
      </c>
      <c r="D8" s="76"/>
      <c r="E8" s="76"/>
      <c r="F8" s="76"/>
      <c r="G8" s="76"/>
    </row>
    <row r="9" spans="2:10" ht="30.5" customHeight="1" thickBot="1" x14ac:dyDescent="0.25">
      <c r="B9" s="37"/>
      <c r="C9" s="61" t="s">
        <v>11</v>
      </c>
      <c r="D9" s="62" t="s">
        <v>0</v>
      </c>
      <c r="E9" s="62" t="s">
        <v>12</v>
      </c>
      <c r="F9" s="63" t="s">
        <v>6</v>
      </c>
      <c r="G9" s="64" t="s">
        <v>13</v>
      </c>
    </row>
    <row r="10" spans="2:10" ht="30.5" customHeight="1" thickTop="1" x14ac:dyDescent="0.2">
      <c r="B10" s="37"/>
      <c r="C10" s="42" t="s">
        <v>14</v>
      </c>
      <c r="D10" s="43">
        <f>2.75+0.25</f>
        <v>3</v>
      </c>
      <c r="E10" s="44" t="s">
        <v>15</v>
      </c>
      <c r="F10" s="45">
        <v>0.41666666666666669</v>
      </c>
      <c r="G10" s="46" t="s">
        <v>16</v>
      </c>
      <c r="J10" s="4">
        <f>2.75+0.25</f>
        <v>3</v>
      </c>
    </row>
    <row r="11" spans="2:10" ht="30.5" customHeight="1" x14ac:dyDescent="0.2">
      <c r="B11" s="37"/>
      <c r="C11" s="47" t="s">
        <v>17</v>
      </c>
      <c r="D11" s="48">
        <f>2.75*2</f>
        <v>5.5</v>
      </c>
      <c r="E11" s="49" t="s">
        <v>5</v>
      </c>
      <c r="F11" s="50">
        <v>0.42291666666666666</v>
      </c>
      <c r="G11" s="51" t="s">
        <v>18</v>
      </c>
      <c r="J11" s="5">
        <f>2.75*3-0.25</f>
        <v>8</v>
      </c>
    </row>
    <row r="12" spans="2:10" ht="30.5" customHeight="1" x14ac:dyDescent="0.2">
      <c r="B12" s="37">
        <v>3</v>
      </c>
      <c r="C12" s="47" t="s">
        <v>19</v>
      </c>
      <c r="D12" s="48">
        <f>2.75*3</f>
        <v>8.25</v>
      </c>
      <c r="E12" s="49" t="s">
        <v>5</v>
      </c>
      <c r="F12" s="50">
        <v>0.43402777777777773</v>
      </c>
      <c r="G12" s="51" t="s">
        <v>20</v>
      </c>
      <c r="J12" s="5">
        <f>2.75*2-0.5</f>
        <v>5</v>
      </c>
    </row>
    <row r="13" spans="2:10" ht="30.5" customHeight="1" x14ac:dyDescent="0.2">
      <c r="B13" s="37"/>
      <c r="C13" s="47" t="s">
        <v>21</v>
      </c>
      <c r="D13" s="48">
        <f>2.75*2</f>
        <v>5.5</v>
      </c>
      <c r="E13" s="49" t="s">
        <v>5</v>
      </c>
      <c r="F13" s="50">
        <v>0.4513888888888889</v>
      </c>
      <c r="G13" s="51" t="s">
        <v>18</v>
      </c>
      <c r="J13" s="5">
        <f>2.75+0.25</f>
        <v>3</v>
      </c>
    </row>
    <row r="14" spans="2:10" ht="30.5" customHeight="1" thickBot="1" x14ac:dyDescent="0.25">
      <c r="B14" s="37"/>
      <c r="C14" s="52" t="s">
        <v>3</v>
      </c>
      <c r="D14" s="53">
        <f>2.75*1</f>
        <v>2.75</v>
      </c>
      <c r="E14" s="54" t="s">
        <v>5</v>
      </c>
      <c r="F14" s="55">
        <v>0.46249999999999997</v>
      </c>
      <c r="G14" s="56" t="s">
        <v>22</v>
      </c>
      <c r="I14">
        <f>2.75*11</f>
        <v>30.25</v>
      </c>
      <c r="J14" s="6">
        <f>2.75*2</f>
        <v>5.5</v>
      </c>
    </row>
    <row r="15" spans="2:10" ht="30.5" customHeight="1" thickTop="1" thickBot="1" x14ac:dyDescent="0.25">
      <c r="B15" s="37"/>
      <c r="C15" s="65" t="s">
        <v>23</v>
      </c>
      <c r="D15" s="66">
        <f>SUM(D10:D14)</f>
        <v>25</v>
      </c>
      <c r="E15" s="67" t="s">
        <v>24</v>
      </c>
      <c r="F15" s="68">
        <v>0.46875</v>
      </c>
      <c r="G15" s="69" t="s">
        <v>25</v>
      </c>
      <c r="J15" s="7">
        <f>SUM(J10:J14)</f>
        <v>24.5</v>
      </c>
    </row>
    <row r="16" spans="2:10" ht="21" customHeight="1" x14ac:dyDescent="0.2">
      <c r="B16" s="37"/>
      <c r="C16" s="77" t="s">
        <v>26</v>
      </c>
      <c r="D16" s="77"/>
      <c r="E16" s="77"/>
      <c r="F16" s="77"/>
      <c r="G16" s="77"/>
    </row>
    <row r="17" spans="2:8" ht="21" customHeight="1" x14ac:dyDescent="0.2">
      <c r="B17" s="57">
        <v>6</v>
      </c>
      <c r="C17" s="58" t="s">
        <v>7</v>
      </c>
      <c r="D17" s="59"/>
      <c r="E17" s="59"/>
      <c r="F17" s="59"/>
      <c r="G17" s="59"/>
    </row>
    <row r="18" spans="2:8" s="2" customFormat="1" ht="21" customHeight="1" x14ac:dyDescent="0.2">
      <c r="B18" s="57"/>
      <c r="C18" s="58" t="s">
        <v>50</v>
      </c>
      <c r="D18" s="58"/>
      <c r="E18" s="58"/>
      <c r="F18" s="58"/>
      <c r="G18" s="58"/>
      <c r="H18" s="3"/>
    </row>
    <row r="19" spans="2:8" s="2" customFormat="1" ht="21" customHeight="1" x14ac:dyDescent="0.2">
      <c r="B19" s="57"/>
      <c r="C19" s="58" t="s">
        <v>51</v>
      </c>
      <c r="D19" s="58"/>
      <c r="E19" s="58"/>
      <c r="F19" s="58"/>
      <c r="G19" s="58"/>
      <c r="H19" s="3"/>
    </row>
    <row r="20" spans="2:8" s="2" customFormat="1" ht="21" customHeight="1" x14ac:dyDescent="0.2">
      <c r="B20" s="57"/>
      <c r="C20" s="58" t="s">
        <v>49</v>
      </c>
      <c r="D20" s="58"/>
      <c r="E20" s="58"/>
      <c r="F20" s="58"/>
      <c r="G20" s="58"/>
      <c r="H20" s="3"/>
    </row>
    <row r="21" spans="2:8" s="2" customFormat="1" ht="21" customHeight="1" x14ac:dyDescent="0.2">
      <c r="B21" s="57"/>
      <c r="C21" s="58" t="s">
        <v>59</v>
      </c>
      <c r="D21" s="58"/>
      <c r="E21" s="58"/>
      <c r="F21" s="58"/>
      <c r="G21" s="58"/>
      <c r="H21" s="3"/>
    </row>
    <row r="22" spans="2:8" ht="21" customHeight="1" x14ac:dyDescent="0.2">
      <c r="B22" s="57"/>
      <c r="C22" s="58" t="s">
        <v>52</v>
      </c>
      <c r="D22" s="59"/>
      <c r="E22" s="59"/>
      <c r="F22" s="59"/>
      <c r="G22" s="59"/>
    </row>
    <row r="23" spans="2:8" ht="21" customHeight="1" x14ac:dyDescent="0.2">
      <c r="B23" s="57">
        <v>7</v>
      </c>
      <c r="C23" s="58" t="s">
        <v>1</v>
      </c>
      <c r="D23" s="59"/>
      <c r="E23" s="59"/>
      <c r="F23" s="59"/>
      <c r="G23" s="59"/>
    </row>
    <row r="24" spans="2:8" s="2" customFormat="1" ht="21" customHeight="1" x14ac:dyDescent="0.2">
      <c r="B24" s="57"/>
      <c r="C24" s="58" t="s">
        <v>46</v>
      </c>
      <c r="D24" s="58"/>
      <c r="E24" s="58"/>
      <c r="F24" s="58"/>
      <c r="G24" s="58"/>
      <c r="H24" s="3"/>
    </row>
    <row r="25" spans="2:8" s="2" customFormat="1" ht="21" customHeight="1" x14ac:dyDescent="0.2">
      <c r="B25" s="57"/>
      <c r="C25" s="58" t="s">
        <v>62</v>
      </c>
      <c r="D25" s="58"/>
      <c r="E25" s="58"/>
      <c r="F25" s="58"/>
      <c r="G25" s="58"/>
      <c r="H25" s="3"/>
    </row>
    <row r="26" spans="2:8" s="2" customFormat="1" ht="21" customHeight="1" x14ac:dyDescent="0.2">
      <c r="B26" s="57"/>
      <c r="C26" s="58" t="s">
        <v>47</v>
      </c>
      <c r="D26" s="58"/>
      <c r="E26" s="58"/>
      <c r="F26" s="58"/>
      <c r="G26" s="58"/>
      <c r="H26" s="3"/>
    </row>
    <row r="27" spans="2:8" s="2" customFormat="1" ht="21" customHeight="1" x14ac:dyDescent="0.2">
      <c r="B27" s="57"/>
      <c r="C27" s="78" t="s">
        <v>29</v>
      </c>
      <c r="D27" s="78"/>
      <c r="E27" s="78"/>
      <c r="F27" s="78"/>
      <c r="G27" s="78"/>
      <c r="H27" s="3"/>
    </row>
    <row r="28" spans="2:8" s="2" customFormat="1" ht="21" customHeight="1" x14ac:dyDescent="0.2">
      <c r="B28" s="57"/>
      <c r="C28" s="58" t="s">
        <v>10</v>
      </c>
      <c r="D28" s="58"/>
      <c r="E28" s="58"/>
      <c r="F28" s="58"/>
      <c r="G28" s="58"/>
      <c r="H28" s="3"/>
    </row>
    <row r="29" spans="2:8" s="2" customFormat="1" ht="21" customHeight="1" x14ac:dyDescent="0.2">
      <c r="B29" s="57"/>
      <c r="C29" s="74" t="s">
        <v>63</v>
      </c>
      <c r="D29" s="74"/>
      <c r="E29" s="74"/>
      <c r="F29" s="74"/>
      <c r="G29" s="74"/>
      <c r="H29" s="3"/>
    </row>
    <row r="30" spans="2:8" s="2" customFormat="1" ht="21" customHeight="1" x14ac:dyDescent="0.2">
      <c r="B30" s="57"/>
      <c r="C30" s="58" t="s">
        <v>48</v>
      </c>
      <c r="D30" s="58"/>
      <c r="E30" s="58"/>
      <c r="F30" s="58"/>
      <c r="G30" s="58"/>
      <c r="H30" s="3"/>
    </row>
    <row r="31" spans="2:8" s="2" customFormat="1" ht="21" customHeight="1" x14ac:dyDescent="0.2">
      <c r="B31" s="57"/>
      <c r="C31" s="74" t="s">
        <v>60</v>
      </c>
      <c r="D31" s="74"/>
      <c r="E31" s="74"/>
      <c r="F31" s="74"/>
      <c r="G31" s="74"/>
      <c r="H31" s="3"/>
    </row>
    <row r="32" spans="2:8" s="2" customFormat="1" ht="21" customHeight="1" x14ac:dyDescent="0.2">
      <c r="B32" s="57">
        <v>8</v>
      </c>
      <c r="C32" s="74" t="s">
        <v>30</v>
      </c>
      <c r="D32" s="74"/>
      <c r="E32" s="74"/>
      <c r="F32" s="74"/>
      <c r="G32" s="58"/>
    </row>
    <row r="33" spans="2:8" s="2" customFormat="1" ht="21" customHeight="1" x14ac:dyDescent="0.2">
      <c r="B33" s="57"/>
      <c r="C33" s="58" t="s">
        <v>53</v>
      </c>
      <c r="D33" s="58"/>
      <c r="E33" s="58"/>
      <c r="F33" s="58"/>
      <c r="G33" s="58"/>
      <c r="H33" s="3"/>
    </row>
    <row r="34" spans="2:8" s="2" customFormat="1" ht="21" customHeight="1" x14ac:dyDescent="0.2">
      <c r="B34" s="57"/>
      <c r="C34" s="58" t="s">
        <v>54</v>
      </c>
      <c r="D34" s="58"/>
      <c r="E34" s="58"/>
      <c r="F34" s="58"/>
      <c r="G34" s="58"/>
      <c r="H34" s="3"/>
    </row>
    <row r="35" spans="2:8" s="2" customFormat="1" ht="21" customHeight="1" x14ac:dyDescent="0.2">
      <c r="B35" s="57"/>
      <c r="C35" s="58" t="s">
        <v>31</v>
      </c>
      <c r="D35" s="58"/>
      <c r="E35" s="58"/>
      <c r="F35" s="58"/>
      <c r="G35" s="58"/>
      <c r="H35" s="3"/>
    </row>
    <row r="36" spans="2:8" s="2" customFormat="1" ht="15.75" customHeight="1" x14ac:dyDescent="0.2">
      <c r="B36" s="57"/>
      <c r="C36" s="74" t="s">
        <v>32</v>
      </c>
      <c r="D36" s="74"/>
      <c r="E36" s="74"/>
      <c r="F36" s="74"/>
      <c r="G36" s="74"/>
      <c r="H36" s="3"/>
    </row>
    <row r="37" spans="2:8" ht="15.75" customHeight="1" x14ac:dyDescent="0.2">
      <c r="B37" s="8"/>
      <c r="C37" s="74"/>
      <c r="D37" s="74"/>
      <c r="E37" s="74"/>
      <c r="F37" s="74"/>
      <c r="G37" s="74"/>
    </row>
    <row r="38" spans="2:8" ht="15.75" customHeight="1" x14ac:dyDescent="0.2">
      <c r="B38" s="29"/>
      <c r="C38" s="60"/>
      <c r="D38" s="60"/>
      <c r="E38" s="60"/>
      <c r="F38" s="60"/>
      <c r="G38" s="60"/>
    </row>
  </sheetData>
  <mergeCells count="9">
    <mergeCell ref="C37:G37"/>
    <mergeCell ref="C32:F32"/>
    <mergeCell ref="C31:G31"/>
    <mergeCell ref="B3:G3"/>
    <mergeCell ref="C8:G8"/>
    <mergeCell ref="C16:G16"/>
    <mergeCell ref="C36:G36"/>
    <mergeCell ref="C29:G29"/>
    <mergeCell ref="C27:G27"/>
  </mergeCells>
  <phoneticPr fontId="2"/>
  <pageMargins left="0.59055118110236227" right="0.47244094488188981" top="0.39370078740157483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4"/>
  <sheetViews>
    <sheetView tabSelected="1" view="pageBreakPreview" zoomScaleNormal="100" zoomScaleSheetLayoutView="100" workbookViewId="0">
      <selection activeCell="C26" sqref="C26"/>
    </sheetView>
  </sheetViews>
  <sheetFormatPr defaultRowHeight="13" x14ac:dyDescent="0.2"/>
  <cols>
    <col min="2" max="2" width="6.26953125" style="1" customWidth="1"/>
    <col min="3" max="3" width="13.7265625" customWidth="1"/>
    <col min="4" max="4" width="13.90625" customWidth="1"/>
    <col min="5" max="5" width="10" customWidth="1"/>
    <col min="6" max="6" width="32.453125" customWidth="1"/>
    <col min="7" max="7" width="15" customWidth="1"/>
    <col min="10" max="10" width="12.36328125" customWidth="1"/>
  </cols>
  <sheetData>
    <row r="2" spans="2:7" ht="52.5" customHeight="1" x14ac:dyDescent="0.2">
      <c r="B2" s="105" t="s">
        <v>71</v>
      </c>
      <c r="C2" s="105"/>
      <c r="D2" s="105"/>
      <c r="E2" s="105"/>
      <c r="F2" s="105"/>
      <c r="G2" s="105"/>
    </row>
    <row r="3" spans="2:7" ht="52.5" customHeight="1" thickBot="1" x14ac:dyDescent="0.25">
      <c r="B3" s="72" t="s">
        <v>35</v>
      </c>
      <c r="C3" s="106" t="s">
        <v>64</v>
      </c>
      <c r="D3" s="106"/>
      <c r="E3" s="106"/>
      <c r="F3" s="107" t="s">
        <v>65</v>
      </c>
      <c r="G3" s="107"/>
    </row>
    <row r="4" spans="2:7" ht="51" customHeight="1" thickTop="1" thickBot="1" x14ac:dyDescent="0.25">
      <c r="B4" s="73" t="s">
        <v>36</v>
      </c>
      <c r="C4" s="100" t="s">
        <v>39</v>
      </c>
      <c r="D4" s="100"/>
      <c r="E4" s="101"/>
      <c r="F4" s="102"/>
      <c r="G4" s="103"/>
    </row>
    <row r="5" spans="2:7" ht="51" customHeight="1" thickTop="1" thickBot="1" x14ac:dyDescent="0.25">
      <c r="B5" s="73" t="s">
        <v>36</v>
      </c>
      <c r="C5" s="100" t="s">
        <v>66</v>
      </c>
      <c r="D5" s="100"/>
      <c r="E5" s="101"/>
      <c r="F5" s="102"/>
      <c r="G5" s="103"/>
    </row>
    <row r="6" spans="2:7" ht="51" customHeight="1" thickTop="1" thickBot="1" x14ac:dyDescent="0.25">
      <c r="B6" s="73" t="s">
        <v>36</v>
      </c>
      <c r="C6" s="100" t="s">
        <v>67</v>
      </c>
      <c r="D6" s="100"/>
      <c r="E6" s="101"/>
      <c r="F6" s="102"/>
      <c r="G6" s="103"/>
    </row>
    <row r="7" spans="2:7" ht="51" customHeight="1" thickTop="1" thickBot="1" x14ac:dyDescent="0.25">
      <c r="B7" s="73" t="s">
        <v>36</v>
      </c>
      <c r="C7" s="100" t="s">
        <v>68</v>
      </c>
      <c r="D7" s="100"/>
      <c r="E7" s="101"/>
      <c r="F7" s="102"/>
      <c r="G7" s="103"/>
    </row>
    <row r="8" spans="2:7" ht="34.5" customHeight="1" thickTop="1" x14ac:dyDescent="0.2">
      <c r="B8" s="104" t="s">
        <v>70</v>
      </c>
      <c r="C8" s="104"/>
      <c r="D8" s="104"/>
      <c r="E8" s="104"/>
      <c r="F8" s="104"/>
      <c r="G8" s="104"/>
    </row>
    <row r="9" spans="2:7" ht="26.5" customHeight="1" x14ac:dyDescent="0.2">
      <c r="B9" s="70"/>
      <c r="C9" s="71"/>
      <c r="D9" s="71"/>
      <c r="E9" s="71"/>
      <c r="F9" s="71"/>
      <c r="G9" s="71"/>
    </row>
    <row r="14" spans="2:7" x14ac:dyDescent="0.2">
      <c r="C14" t="s">
        <v>69</v>
      </c>
    </row>
  </sheetData>
  <mergeCells count="12">
    <mergeCell ref="C5:D5"/>
    <mergeCell ref="E5:G5"/>
    <mergeCell ref="B2:G2"/>
    <mergeCell ref="C3:E3"/>
    <mergeCell ref="F3:G3"/>
    <mergeCell ref="C4:D4"/>
    <mergeCell ref="E4:G4"/>
    <mergeCell ref="C6:D6"/>
    <mergeCell ref="E6:G6"/>
    <mergeCell ref="C7:D7"/>
    <mergeCell ref="E7:G7"/>
    <mergeCell ref="B8:G8"/>
  </mergeCells>
  <phoneticPr fontId="2"/>
  <pageMargins left="0.59055118110236227" right="0.47244094488188981" top="0.59055118110236227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K29"/>
  <sheetViews>
    <sheetView tabSelected="1" view="pageBreakPreview" zoomScaleNormal="100" zoomScaleSheetLayoutView="100" workbookViewId="0">
      <selection activeCell="C26" sqref="C26"/>
    </sheetView>
  </sheetViews>
  <sheetFormatPr defaultRowHeight="13" x14ac:dyDescent="0.2"/>
  <cols>
    <col min="2" max="2" width="6.26953125" style="1" customWidth="1"/>
    <col min="3" max="3" width="13.7265625" customWidth="1"/>
    <col min="4" max="4" width="13.90625" customWidth="1"/>
    <col min="5" max="5" width="10" customWidth="1"/>
    <col min="6" max="6" width="32.453125" customWidth="1"/>
    <col min="7" max="7" width="15" customWidth="1"/>
    <col min="10" max="10" width="12.36328125" customWidth="1"/>
  </cols>
  <sheetData>
    <row r="2" spans="2:11" ht="52.5" customHeight="1" x14ac:dyDescent="0.2">
      <c r="B2" s="91" t="s">
        <v>61</v>
      </c>
      <c r="C2" s="91"/>
      <c r="D2" s="91"/>
      <c r="E2" s="91"/>
      <c r="F2" s="91"/>
      <c r="G2" s="91"/>
    </row>
    <row r="3" spans="2:11" ht="52.5" customHeight="1" thickBot="1" x14ac:dyDescent="0.25">
      <c r="B3" s="30" t="s">
        <v>35</v>
      </c>
      <c r="C3" s="80" t="s">
        <v>41</v>
      </c>
      <c r="D3" s="80"/>
      <c r="E3" s="80"/>
      <c r="F3" s="82" t="s">
        <v>42</v>
      </c>
      <c r="G3" s="82"/>
    </row>
    <row r="4" spans="2:11" ht="48.75" customHeight="1" thickTop="1" thickBot="1" x14ac:dyDescent="0.25">
      <c r="B4" s="21" t="s">
        <v>36</v>
      </c>
      <c r="C4" s="81" t="s">
        <v>39</v>
      </c>
      <c r="D4" s="81"/>
      <c r="E4" s="93"/>
      <c r="F4" s="94"/>
      <c r="G4" s="95"/>
    </row>
    <row r="5" spans="2:11" ht="15" customHeight="1" thickTop="1" thickBot="1" x14ac:dyDescent="0.25">
      <c r="B5" s="21"/>
      <c r="C5" s="28"/>
      <c r="D5" s="28"/>
      <c r="E5" s="19"/>
      <c r="F5" s="19"/>
      <c r="G5" s="14"/>
    </row>
    <row r="6" spans="2:11" ht="48.75" customHeight="1" thickTop="1" thickBot="1" x14ac:dyDescent="0.25">
      <c r="B6" s="21" t="s">
        <v>36</v>
      </c>
      <c r="C6" s="81" t="s">
        <v>40</v>
      </c>
      <c r="D6" s="81"/>
      <c r="E6" s="93"/>
      <c r="F6" s="94"/>
      <c r="G6" s="95"/>
    </row>
    <row r="7" spans="2:11" ht="15" customHeight="1" thickTop="1" thickBot="1" x14ac:dyDescent="0.25">
      <c r="B7" s="21"/>
      <c r="C7" s="13"/>
      <c r="D7" s="13"/>
      <c r="E7" s="19"/>
      <c r="F7" s="19"/>
      <c r="G7" s="14"/>
    </row>
    <row r="8" spans="2:11" ht="37.5" customHeight="1" thickBot="1" x14ac:dyDescent="0.25">
      <c r="B8" s="31"/>
      <c r="C8" s="17" t="s">
        <v>11</v>
      </c>
      <c r="D8" s="18" t="s">
        <v>0</v>
      </c>
      <c r="E8" s="83" t="s">
        <v>34</v>
      </c>
      <c r="F8" s="84"/>
      <c r="G8" s="27" t="s">
        <v>38</v>
      </c>
      <c r="I8" s="2"/>
      <c r="J8" s="2"/>
      <c r="K8" s="2"/>
    </row>
    <row r="9" spans="2:11" ht="48.75" customHeight="1" thickTop="1" x14ac:dyDescent="0.2">
      <c r="B9" s="31"/>
      <c r="C9" s="24" t="s">
        <v>14</v>
      </c>
      <c r="D9" s="9">
        <f>2.75+0.25</f>
        <v>3</v>
      </c>
      <c r="E9" s="85"/>
      <c r="F9" s="86"/>
      <c r="G9" s="32"/>
      <c r="I9" s="2"/>
      <c r="J9" s="2"/>
      <c r="K9" s="2"/>
    </row>
    <row r="10" spans="2:11" ht="48.75" customHeight="1" x14ac:dyDescent="0.2">
      <c r="B10" s="31"/>
      <c r="C10" s="25" t="s">
        <v>17</v>
      </c>
      <c r="D10" s="10">
        <f>2.75*2</f>
        <v>5.5</v>
      </c>
      <c r="E10" s="89"/>
      <c r="F10" s="90"/>
      <c r="G10" s="33"/>
      <c r="I10" s="2"/>
      <c r="J10" s="2"/>
      <c r="K10" s="2"/>
    </row>
    <row r="11" spans="2:11" ht="60" customHeight="1" x14ac:dyDescent="0.2">
      <c r="B11" s="31"/>
      <c r="C11" s="25" t="s">
        <v>19</v>
      </c>
      <c r="D11" s="10">
        <f>2.75*3</f>
        <v>8.25</v>
      </c>
      <c r="E11" s="89"/>
      <c r="F11" s="90"/>
      <c r="G11" s="33"/>
      <c r="I11" s="2"/>
      <c r="J11" s="2"/>
      <c r="K11" s="2"/>
    </row>
    <row r="12" spans="2:11" ht="48.75" customHeight="1" x14ac:dyDescent="0.2">
      <c r="B12" s="31"/>
      <c r="C12" s="25" t="s">
        <v>21</v>
      </c>
      <c r="D12" s="10">
        <f>2.75*2</f>
        <v>5.5</v>
      </c>
      <c r="E12" s="89"/>
      <c r="F12" s="90"/>
      <c r="G12" s="33"/>
      <c r="I12" s="2"/>
      <c r="J12" s="2"/>
      <c r="K12" s="2"/>
    </row>
    <row r="13" spans="2:11" ht="48.75" customHeight="1" thickBot="1" x14ac:dyDescent="0.25">
      <c r="B13" s="31"/>
      <c r="C13" s="26" t="s">
        <v>3</v>
      </c>
      <c r="D13" s="11">
        <f>2.75*1</f>
        <v>2.75</v>
      </c>
      <c r="E13" s="87"/>
      <c r="F13" s="88"/>
      <c r="G13" s="34"/>
      <c r="I13" s="2"/>
      <c r="J13" s="2"/>
      <c r="K13" s="2"/>
    </row>
    <row r="14" spans="2:11" ht="37.5" customHeight="1" thickTop="1" thickBot="1" x14ac:dyDescent="0.25">
      <c r="B14" s="31"/>
      <c r="C14" s="15" t="s">
        <v>23</v>
      </c>
      <c r="D14" s="16">
        <f>SUM(D9:D13)</f>
        <v>25</v>
      </c>
      <c r="E14" s="96" t="s">
        <v>43</v>
      </c>
      <c r="F14" s="97"/>
      <c r="G14" s="98"/>
      <c r="I14" s="2"/>
      <c r="J14" s="2"/>
      <c r="K14" s="2"/>
    </row>
    <row r="15" spans="2:11" ht="27.5" customHeight="1" x14ac:dyDescent="0.2">
      <c r="B15" s="31"/>
      <c r="C15" s="92" t="s">
        <v>44</v>
      </c>
      <c r="D15" s="92"/>
      <c r="E15" s="92"/>
      <c r="F15" s="92"/>
      <c r="G15" s="92"/>
      <c r="I15" s="2"/>
      <c r="J15" s="2"/>
      <c r="K15" s="2"/>
    </row>
    <row r="16" spans="2:11" ht="21.5" customHeight="1" x14ac:dyDescent="0.2">
      <c r="B16" s="22" t="s">
        <v>36</v>
      </c>
      <c r="C16" s="20" t="s">
        <v>7</v>
      </c>
      <c r="D16" s="35"/>
      <c r="E16" s="35"/>
      <c r="F16" s="35"/>
      <c r="G16" s="35"/>
    </row>
    <row r="17" spans="2:8" s="2" customFormat="1" ht="21.5" customHeight="1" x14ac:dyDescent="0.2">
      <c r="B17" s="22"/>
      <c r="C17" s="36" t="s">
        <v>8</v>
      </c>
      <c r="D17" s="36"/>
      <c r="E17" s="36"/>
      <c r="F17" s="36"/>
      <c r="G17" s="36"/>
      <c r="H17" s="3"/>
    </row>
    <row r="18" spans="2:8" s="2" customFormat="1" ht="21.5" customHeight="1" x14ac:dyDescent="0.2">
      <c r="B18" s="22"/>
      <c r="C18" s="36" t="s">
        <v>9</v>
      </c>
      <c r="D18" s="36"/>
      <c r="E18" s="36"/>
      <c r="F18" s="36"/>
      <c r="G18" s="36"/>
      <c r="H18" s="3"/>
    </row>
    <row r="19" spans="2:8" s="2" customFormat="1" ht="21.5" customHeight="1" x14ac:dyDescent="0.2">
      <c r="B19" s="22"/>
      <c r="C19" s="36" t="s">
        <v>27</v>
      </c>
      <c r="D19" s="36"/>
      <c r="E19" s="36"/>
      <c r="F19" s="36"/>
      <c r="G19" s="36"/>
      <c r="H19" s="3"/>
    </row>
    <row r="20" spans="2:8" s="2" customFormat="1" ht="21.5" customHeight="1" x14ac:dyDescent="0.2">
      <c r="B20" s="22"/>
      <c r="C20" s="36" t="s">
        <v>37</v>
      </c>
      <c r="D20" s="36"/>
      <c r="E20" s="36"/>
      <c r="F20" s="36"/>
      <c r="G20" s="36"/>
      <c r="H20" s="3"/>
    </row>
    <row r="21" spans="2:8" ht="21.5" customHeight="1" x14ac:dyDescent="0.2">
      <c r="B21" s="22"/>
      <c r="C21" s="36" t="s">
        <v>28</v>
      </c>
      <c r="D21" s="35"/>
      <c r="E21" s="35"/>
      <c r="F21" s="35"/>
      <c r="G21" s="35"/>
    </row>
    <row r="22" spans="2:8" s="2" customFormat="1" ht="21.5" customHeight="1" x14ac:dyDescent="0.2">
      <c r="B22" s="22" t="s">
        <v>36</v>
      </c>
      <c r="C22" s="99" t="s">
        <v>13</v>
      </c>
      <c r="D22" s="99"/>
      <c r="E22" s="99"/>
      <c r="F22" s="99"/>
      <c r="G22" s="36"/>
    </row>
    <row r="23" spans="2:8" s="2" customFormat="1" ht="21.5" customHeight="1" x14ac:dyDescent="0.2">
      <c r="B23" s="23"/>
      <c r="C23" s="36" t="s">
        <v>45</v>
      </c>
      <c r="D23" s="36"/>
      <c r="E23" s="36"/>
      <c r="F23" s="36"/>
      <c r="G23" s="36"/>
      <c r="H23" s="3"/>
    </row>
    <row r="24" spans="2:8" s="2" customFormat="1" ht="21.5" customHeight="1" x14ac:dyDescent="0.2">
      <c r="B24" s="12"/>
      <c r="C24" s="36" t="s">
        <v>33</v>
      </c>
      <c r="D24" s="36"/>
      <c r="E24" s="36"/>
      <c r="F24" s="36"/>
      <c r="G24" s="36"/>
      <c r="H24" s="3"/>
    </row>
    <row r="25" spans="2:8" s="2" customFormat="1" ht="21.5" customHeight="1" x14ac:dyDescent="0.2">
      <c r="B25" s="12"/>
      <c r="C25" s="79" t="s">
        <v>62</v>
      </c>
      <c r="D25" s="79"/>
      <c r="E25" s="79"/>
      <c r="F25" s="79"/>
      <c r="G25" s="79"/>
      <c r="H25" s="3"/>
    </row>
    <row r="26" spans="2:8" ht="15.75" customHeight="1" x14ac:dyDescent="0.2">
      <c r="B26" s="8"/>
      <c r="C26" s="74"/>
      <c r="D26" s="74"/>
      <c r="E26" s="74"/>
      <c r="F26" s="74"/>
      <c r="G26" s="74"/>
    </row>
    <row r="27" spans="2:8" ht="15.75" customHeight="1" x14ac:dyDescent="0.2"/>
    <row r="29" spans="2:8" x14ac:dyDescent="0.2">
      <c r="C29" t="s">
        <v>63</v>
      </c>
    </row>
  </sheetData>
  <mergeCells count="18">
    <mergeCell ref="B2:G2"/>
    <mergeCell ref="C15:G15"/>
    <mergeCell ref="E4:G4"/>
    <mergeCell ref="E6:G6"/>
    <mergeCell ref="E14:G14"/>
    <mergeCell ref="E11:F11"/>
    <mergeCell ref="E10:F10"/>
    <mergeCell ref="C25:G25"/>
    <mergeCell ref="C26:G26"/>
    <mergeCell ref="C3:E3"/>
    <mergeCell ref="C4:D4"/>
    <mergeCell ref="C6:D6"/>
    <mergeCell ref="F3:G3"/>
    <mergeCell ref="E8:F8"/>
    <mergeCell ref="E9:F9"/>
    <mergeCell ref="E13:F13"/>
    <mergeCell ref="E12:F12"/>
    <mergeCell ref="C22:F22"/>
  </mergeCells>
  <phoneticPr fontId="2"/>
  <pageMargins left="0.59055118110236227" right="0.47244094488188981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案内用要綱</vt:lpstr>
      <vt:lpstr>申込書</vt:lpstr>
      <vt:lpstr>オーダー用紙</vt:lpstr>
      <vt:lpstr>オーダー用紙!Print_Area</vt:lpstr>
      <vt:lpstr>案内用要綱!Print_Area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下平　康則</dc:creator>
  <cp:lastModifiedBy>松本純一</cp:lastModifiedBy>
  <cp:lastPrinted>2017-12-06T01:15:05Z</cp:lastPrinted>
  <dcterms:created xsi:type="dcterms:W3CDTF">2006-11-30T12:51:20Z</dcterms:created>
  <dcterms:modified xsi:type="dcterms:W3CDTF">2017-12-06T01:49:41Z</dcterms:modified>
</cp:coreProperties>
</file>